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570" windowHeight="8250" activeTab="3"/>
  </bookViews>
  <sheets>
    <sheet name="2a" sheetId="9" r:id="rId1"/>
    <sheet name="2b" sheetId="14" r:id="rId2"/>
    <sheet name="2c" sheetId="15" r:id="rId3"/>
    <sheet name="2d" sheetId="16" r:id="rId4"/>
  </sheets>
  <definedNames>
    <definedName name="_xlnm._FilterDatabase" localSheetId="0" hidden="1">'2a'!$A$11:$I$11</definedName>
    <definedName name="_xlnm.Print_Titles" localSheetId="0">'2a'!$7:$10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5" l="1"/>
  <c r="F13" i="15"/>
  <c r="G13" i="15"/>
  <c r="E13" i="15"/>
  <c r="D13" i="15"/>
  <c r="K15" i="16"/>
  <c r="K14" i="16"/>
  <c r="F15" i="16"/>
  <c r="F14" i="16"/>
  <c r="H14" i="16"/>
  <c r="H13" i="16" s="1"/>
  <c r="G13" i="16"/>
  <c r="I13" i="16"/>
  <c r="J13" i="16"/>
  <c r="E13" i="16"/>
  <c r="F12" i="9"/>
  <c r="J12" i="9"/>
  <c r="H10" i="14"/>
  <c r="D10" i="14" s="1"/>
  <c r="G10" i="14"/>
  <c r="F10" i="14"/>
  <c r="K13" i="16" l="1"/>
  <c r="F13" i="16"/>
</calcChain>
</file>

<file path=xl/comments1.xml><?xml version="1.0" encoding="utf-8"?>
<comments xmlns="http://schemas.openxmlformats.org/spreadsheetml/2006/main">
  <authors>
    <author>Admin</author>
  </authors>
  <commentList>
    <comment ref="N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Phụ trội</t>
        </r>
      </text>
    </comment>
  </commentList>
</comments>
</file>

<file path=xl/sharedStrings.xml><?xml version="1.0" encoding="utf-8"?>
<sst xmlns="http://schemas.openxmlformats.org/spreadsheetml/2006/main" count="111" uniqueCount="69">
  <si>
    <t>Đơn vị: Triệu đồng</t>
  </si>
  <si>
    <t>STT</t>
  </si>
  <si>
    <t>NỘI DUNG</t>
  </si>
  <si>
    <t>BIÊN CHẾ ĐƯỢC CẤP CÓ THẨM QUYỀN GIAO HOẶC PHÊ DUYỆT NĂM 2016</t>
  </si>
  <si>
    <t>TỔNG CỘNG</t>
  </si>
  <si>
    <t>PHỤ CẤP KHU VỰC</t>
  </si>
  <si>
    <t>PHỤ CẤP CHỨC VỤ</t>
  </si>
  <si>
    <t>PHỤ CẤP THÂM NIÊN VƯỢT KHUNG</t>
  </si>
  <si>
    <t>PHỤ CẤP ƯU ĐÃI NGÀNH</t>
  </si>
  <si>
    <t>PHỤ CẤP THU HÚT</t>
  </si>
  <si>
    <t>PHỤ CẤP CÔNG TÁC LÂU NĂM</t>
  </si>
  <si>
    <t>PHỤ CẤP CÔNG VỤ</t>
  </si>
  <si>
    <t>PHỤ CẤP CÔNG TÁC ĐẢNG</t>
  </si>
  <si>
    <t>PHỤ CẤP THÂM NIÊN NGHỀ</t>
  </si>
  <si>
    <t>I</t>
  </si>
  <si>
    <t>Biểu 2d</t>
  </si>
  <si>
    <t>PHỤ CẤP KHÁC</t>
  </si>
  <si>
    <t>Thẩm kế</t>
  </si>
  <si>
    <t>Biểu 2a</t>
  </si>
  <si>
    <t>BIÊN CHẾ, QUỸ TIỀN LƯƠNG NĂM 2016</t>
  </si>
  <si>
    <t>TỔNG SỐ ĐỐI TƯỢNG HƯỞNG LƯƠNG CÓ MẶT ĐẾN 31/12/2016</t>
  </si>
  <si>
    <t xml:space="preserve">LƯƠNG THEO NGẠCH BẬC, CHỨC VỤ
</t>
  </si>
  <si>
    <t xml:space="preserve">TỔNG CÁC KHOẢN PHỤ CẤP </t>
  </si>
  <si>
    <t>QUỸ TIỀN LƯƠNG NĂM 2016</t>
  </si>
  <si>
    <t>NGUỒN ĐẢM BẢO QUỸ TIỀN LƯƠNG NĂM 2016</t>
  </si>
  <si>
    <t>BAO GỒM</t>
  </si>
  <si>
    <t>NGUỒN NGÂN SÁCH NHÀ NƯỚC</t>
  </si>
  <si>
    <t xml:space="preserve">PHẦN SỬ DỤNG ĐỂ ĐẢM BẢO TIỀN LƯƠNG </t>
  </si>
  <si>
    <t>TỶ LỆ SỬ DỤNG</t>
  </si>
  <si>
    <t>9=10+12</t>
  </si>
  <si>
    <t>5=6+7+8</t>
  </si>
  <si>
    <t>NGUỒN THU TỪ HOẠT ĐỘNG DỊCH VỤ SỰ NGHIỆP CÔNG; PHÍ, LỆ PHÍ ĐƯỢC ĐỂ LẠI VÀ NGUỒN THU HỢP PHÁP KHÁC</t>
  </si>
  <si>
    <t>TRONG ĐÓ</t>
  </si>
  <si>
    <t>TỔNG CÁC KHOẢN PHỤ CẤP THEO LƯƠNG</t>
  </si>
  <si>
    <t>Biểu 2b</t>
  </si>
  <si>
    <t>TỔNG CÁC KHOẢN PHỤ CẤP THEO LƯƠNG NĂM 2016</t>
  </si>
  <si>
    <t xml:space="preserve">CÁC KHOẢN ĐÓNG GÓP BHXH, BHYT, KPCĐ </t>
  </si>
  <si>
    <t>Biểu 2c</t>
  </si>
  <si>
    <t>3=4+5+6</t>
  </si>
  <si>
    <t>SỐ BIÊN CHẾ</t>
  </si>
  <si>
    <t>TỔNG THU NHẬP, TIỀN LƯƠNG CỦA CÁN BỘ, CÔNG CHỨC, VIÊN CHỨC</t>
  </si>
  <si>
    <t>BIÊN CHẾ ĐƯỢC GIAO</t>
  </si>
  <si>
    <t>BIÊN CHẾ CÓ MẶT ĐẾN 31/12/2016</t>
  </si>
  <si>
    <t>CÁC KHOẢN ĐÓNG GÓP BHXH, BHYT, KPCĐ</t>
  </si>
  <si>
    <t>TIỀN LƯƠNG TĂNG THÊM THEO CƠ CHẾ TỰ CHỦ</t>
  </si>
  <si>
    <t>TỔNG THU NHẬP TỪ TIỀN LƯƠNG</t>
  </si>
  <si>
    <t>QUỸ TIỀN LƯƠNG</t>
  </si>
  <si>
    <t xml:space="preserve">LƯƠNG THEO NGẠCH, BẬC, CHỨC VỤ
</t>
  </si>
  <si>
    <t>CÁC KHOẢN PHỤ CẤP THEO LƯƠNG</t>
  </si>
  <si>
    <t>10=5+9</t>
  </si>
  <si>
    <t>Đối tượng hưởng lương từ NSNN trong các cơ quan Đảng, Nhà nước, tổ chức chính trị-xã hội từ cấp huyện trở lên</t>
  </si>
  <si>
    <t>Stt</t>
  </si>
  <si>
    <t xml:space="preserve">Đơn vị </t>
  </si>
  <si>
    <t>Người lao động làm việc theo Nghị định số 68/2000/NĐ-CP</t>
  </si>
  <si>
    <r>
      <t xml:space="preserve">Cán bộ, công chức trong chỉ tiêu biên chế </t>
    </r>
    <r>
      <rPr>
        <b/>
        <i/>
        <sz val="12"/>
        <rFont val="Times New Roman"/>
        <family val="1"/>
      </rPr>
      <t>(Hiệu trưởng / Giám đốc, Giáo viên, )</t>
    </r>
  </si>
  <si>
    <t>TRƯỜNG CAO ĐẲNG KỸ THUẬT LÝ TỰ TRỌNG TP. HỒ CHÍ MINH</t>
  </si>
  <si>
    <t>Trường Cao đẳng Kỹ thuật Lý Tự Trọng TPHCM</t>
  </si>
  <si>
    <t>76%</t>
  </si>
  <si>
    <t>Tp. HCM, ngày 06 tháng 3 năm 2017</t>
  </si>
  <si>
    <t>Hiệu Trưởng</t>
  </si>
  <si>
    <t>Phạm Hữu Lộc</t>
  </si>
  <si>
    <t>UBND THÀNH PHỐ HỒ CHÍ MINH</t>
  </si>
  <si>
    <t>CỘNG HÒA XÃ HỘI CHỦ NGHĨA VIỆT NAM</t>
  </si>
  <si>
    <t>Độc lập - Tự do - Hạnh phúc</t>
  </si>
  <si>
    <t>0</t>
  </si>
  <si>
    <t>Tp.HCM, ngày 06 tháng 3 năm 2017</t>
  </si>
  <si>
    <t xml:space="preserve">TRƯỜNG CAO ĐẲNG KỸ THUẬT </t>
  </si>
  <si>
    <t>LÝ TỰ TRỌNG TP. HỒ CHÍ MINH</t>
  </si>
  <si>
    <t>QUỸ LƯƠNG THEO MỨC TIỀN LƯƠNG CƠ SỞ 1,21 TRIỆU ĐỒNG/THÁNG 
(TÍNH ĐỦ 12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</si>
</sst>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3"/>
      <color theme="1"/>
      <name val="Times New Roman"/>
      <family val="2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2"/>
    </font>
    <font>
      <i/>
      <sz val="12"/>
      <name val="Times New Roman"/>
      <family val="1"/>
    </font>
    <font>
      <b/>
      <sz val="10"/>
      <color theme="1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i/>
      <sz val="12"/>
      <name val="Times New Roman"/>
      <family val="1"/>
    </font>
    <font>
      <b/>
      <u/>
      <sz val="13"/>
      <color indexed="8"/>
      <name val="Times New Roman"/>
      <family val="1"/>
    </font>
    <font>
      <b/>
      <sz val="15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66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1" fillId="0" borderId="0"/>
    <xf numFmtId="0" fontId="10" fillId="0" borderId="0" applyFont="0" applyFill="0" applyBorder="0" applyAlignment="0" applyProtection="0"/>
  </cellStyleXfs>
  <cellXfs count="13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6" fillId="0" borderId="1" xfId="0" quotePrefix="1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/>
    </xf>
    <xf numFmtId="4" fontId="5" fillId="0" borderId="0" xfId="0" applyNumberFormat="1" applyFont="1" applyFill="1" applyAlignment="1">
      <alignment horizontal="right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3" fontId="6" fillId="0" borderId="0" xfId="1" applyFont="1" applyFill="1"/>
    <xf numFmtId="43" fontId="5" fillId="0" borderId="0" xfId="1" applyFont="1" applyFill="1" applyAlignment="1">
      <alignment horizontal="right"/>
    </xf>
    <xf numFmtId="43" fontId="8" fillId="0" borderId="0" xfId="1" applyFont="1" applyFill="1" applyAlignment="1">
      <alignment horizontal="right"/>
    </xf>
    <xf numFmtId="43" fontId="6" fillId="0" borderId="1" xfId="1" applyFont="1" applyFill="1" applyBorder="1" applyAlignment="1">
      <alignment horizontal="center" vertical="center" wrapText="1"/>
    </xf>
    <xf numFmtId="43" fontId="6" fillId="0" borderId="7" xfId="1" applyFont="1" applyFill="1" applyBorder="1" applyAlignment="1">
      <alignment horizontal="center" vertical="center" wrapText="1"/>
    </xf>
    <xf numFmtId="43" fontId="2" fillId="0" borderId="0" xfId="1" applyFont="1"/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2" fillId="0" borderId="15" xfId="0" applyFont="1" applyBorder="1"/>
    <xf numFmtId="3" fontId="11" fillId="0" borderId="0" xfId="2" applyNumberFormat="1" applyFont="1" applyFill="1" applyAlignment="1">
      <alignment vertical="center"/>
    </xf>
    <xf numFmtId="3" fontId="6" fillId="5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Fill="1"/>
    <xf numFmtId="164" fontId="4" fillId="0" borderId="14" xfId="1" applyNumberFormat="1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/>
    <xf numFmtId="3" fontId="14" fillId="0" borderId="0" xfId="2" applyNumberFormat="1" applyFont="1" applyFill="1" applyAlignment="1">
      <alignment horizontal="center" vertical="center"/>
    </xf>
    <xf numFmtId="3" fontId="14" fillId="0" borderId="0" xfId="2" applyNumberFormat="1" applyFont="1" applyFill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3" fontId="11" fillId="0" borderId="0" xfId="2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43" fontId="5" fillId="0" borderId="5" xfId="1" applyFont="1" applyFill="1" applyBorder="1" applyAlignment="1">
      <alignment horizontal="center" vertical="center" wrapText="1"/>
    </xf>
    <xf numFmtId="43" fontId="5" fillId="0" borderId="7" xfId="1" applyFont="1" applyFill="1" applyBorder="1" applyAlignment="1">
      <alignment horizontal="center" vertical="center" wrapText="1"/>
    </xf>
    <xf numFmtId="43" fontId="5" fillId="0" borderId="2" xfId="1" applyFont="1" applyFill="1" applyBorder="1" applyAlignment="1">
      <alignment horizontal="center" vertical="center" wrapText="1"/>
    </xf>
    <xf numFmtId="43" fontId="5" fillId="0" borderId="3" xfId="1" applyFont="1" applyFill="1" applyBorder="1" applyAlignment="1">
      <alignment horizontal="center" vertical="center" wrapText="1"/>
    </xf>
    <xf numFmtId="43" fontId="5" fillId="0" borderId="4" xfId="1" applyFont="1" applyFill="1" applyBorder="1" applyAlignment="1">
      <alignment horizontal="center" vertical="center" wrapText="1"/>
    </xf>
    <xf numFmtId="43" fontId="5" fillId="0" borderId="0" xfId="1" applyFont="1" applyFill="1" applyAlignment="1">
      <alignment horizontal="center"/>
    </xf>
    <xf numFmtId="3" fontId="6" fillId="5" borderId="2" xfId="0" applyNumberFormat="1" applyFont="1" applyFill="1" applyBorder="1" applyAlignment="1">
      <alignment horizontal="center" vertical="center" wrapText="1"/>
    </xf>
    <xf numFmtId="3" fontId="6" fillId="5" borderId="4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6" fillId="4" borderId="2" xfId="2" applyFont="1" applyFill="1" applyBorder="1" applyAlignment="1">
      <alignment horizontal="left" vertical="center" wrapText="1"/>
    </xf>
    <xf numFmtId="0" fontId="6" fillId="4" borderId="4" xfId="2" quotePrefix="1" applyFont="1" applyFill="1" applyBorder="1" applyAlignment="1">
      <alignment horizontal="left" vertical="center" wrapText="1"/>
    </xf>
    <xf numFmtId="0" fontId="6" fillId="4" borderId="1" xfId="2" applyFont="1" applyFill="1" applyBorder="1" applyAlignment="1">
      <alignment horizontal="left" vertical="center" wrapText="1"/>
    </xf>
    <xf numFmtId="0" fontId="6" fillId="4" borderId="1" xfId="2" quotePrefix="1" applyFont="1" applyFill="1" applyBorder="1" applyAlignment="1">
      <alignment horizontal="left" vertical="center" wrapText="1"/>
    </xf>
    <xf numFmtId="164" fontId="4" fillId="0" borderId="1" xfId="1" applyNumberFormat="1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4" borderId="0" xfId="2" applyFont="1" applyFill="1" applyBorder="1" applyAlignment="1">
      <alignment horizontal="left" vertical="center" wrapText="1"/>
    </xf>
    <xf numFmtId="0" fontId="6" fillId="4" borderId="0" xfId="2" quotePrefix="1" applyFont="1" applyFill="1" applyBorder="1" applyAlignment="1">
      <alignment horizontal="left" vertical="center" wrapText="1"/>
    </xf>
    <xf numFmtId="164" fontId="4" fillId="0" borderId="0" xfId="1" applyNumberFormat="1" applyFont="1" applyBorder="1" applyAlignment="1">
      <alignment vertical="center"/>
    </xf>
    <xf numFmtId="43" fontId="4" fillId="0" borderId="0" xfId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3" fontId="5" fillId="0" borderId="0" xfId="1" applyFont="1" applyFill="1" applyAlignment="1"/>
    <xf numFmtId="3" fontId="12" fillId="0" borderId="0" xfId="2" applyNumberFormat="1" applyFont="1" applyFill="1" applyAlignment="1">
      <alignment horizontal="center" vertical="center"/>
    </xf>
    <xf numFmtId="3" fontId="12" fillId="0" borderId="0" xfId="2" applyNumberFormat="1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43" fontId="4" fillId="0" borderId="1" xfId="1" quotePrefix="1" applyFont="1" applyBorder="1" applyAlignment="1">
      <alignment horizontal="right" vertical="center"/>
    </xf>
    <xf numFmtId="3" fontId="21" fillId="0" borderId="0" xfId="2" applyNumberFormat="1" applyFont="1" applyFill="1" applyAlignment="1">
      <alignment horizontal="center"/>
    </xf>
    <xf numFmtId="3" fontId="21" fillId="0" borderId="0" xfId="2" applyNumberFormat="1" applyFont="1" applyFill="1" applyAlignment="1">
      <alignment horizontal="center"/>
    </xf>
    <xf numFmtId="0" fontId="2" fillId="0" borderId="0" xfId="0" applyFont="1" applyBorder="1"/>
    <xf numFmtId="164" fontId="2" fillId="0" borderId="0" xfId="1" applyNumberFormat="1" applyFont="1" applyBorder="1"/>
    <xf numFmtId="164" fontId="2" fillId="0" borderId="0" xfId="1" quotePrefix="1" applyNumberFormat="1" applyFont="1" applyBorder="1"/>
    <xf numFmtId="0" fontId="17" fillId="0" borderId="0" xfId="0" applyFont="1" applyAlignment="1"/>
    <xf numFmtId="0" fontId="16" fillId="0" borderId="0" xfId="0" applyFont="1" applyBorder="1" applyAlignment="1"/>
    <xf numFmtId="0" fontId="4" fillId="0" borderId="15" xfId="0" applyFont="1" applyBorder="1"/>
    <xf numFmtId="164" fontId="4" fillId="0" borderId="15" xfId="1" applyNumberFormat="1" applyFont="1" applyBorder="1"/>
    <xf numFmtId="164" fontId="4" fillId="0" borderId="15" xfId="1" quotePrefix="1" applyNumberFormat="1" applyFont="1" applyBorder="1" applyAlignment="1">
      <alignment horizontal="right"/>
    </xf>
    <xf numFmtId="0" fontId="22" fillId="0" borderId="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0" fontId="24" fillId="0" borderId="0" xfId="0" applyFont="1"/>
    <xf numFmtId="43" fontId="22" fillId="0" borderId="0" xfId="1" applyFont="1" applyBorder="1" applyAlignment="1">
      <alignment horizontal="center"/>
    </xf>
    <xf numFmtId="43" fontId="23" fillId="0" borderId="0" xfId="1" applyFont="1" applyAlignment="1">
      <alignment horizontal="center"/>
    </xf>
    <xf numFmtId="43" fontId="23" fillId="0" borderId="0" xfId="1" applyFont="1"/>
    <xf numFmtId="43" fontId="24" fillId="0" borderId="0" xfId="1" applyFont="1"/>
    <xf numFmtId="0" fontId="5" fillId="0" borderId="1" xfId="0" applyFont="1" applyFill="1" applyBorder="1" applyAlignment="1">
      <alignment horizontal="right" vertical="center" wrapText="1"/>
    </xf>
    <xf numFmtId="164" fontId="5" fillId="0" borderId="1" xfId="1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right" vertical="center" wrapText="1"/>
    </xf>
    <xf numFmtId="164" fontId="6" fillId="0" borderId="1" xfId="1" applyNumberFormat="1" applyFont="1" applyFill="1" applyBorder="1" applyAlignment="1">
      <alignment horizontal="right" vertical="center" wrapText="1"/>
    </xf>
    <xf numFmtId="164" fontId="6" fillId="0" borderId="1" xfId="1" quotePrefix="1" applyNumberFormat="1" applyFont="1" applyFill="1" applyBorder="1" applyAlignment="1">
      <alignment horizontal="right" vertical="center" wrapText="1"/>
    </xf>
    <xf numFmtId="0" fontId="6" fillId="5" borderId="1" xfId="0" applyFont="1" applyFill="1" applyBorder="1" applyAlignment="1">
      <alignment horizontal="right" vertical="center" wrapText="1"/>
    </xf>
    <xf numFmtId="0" fontId="6" fillId="5" borderId="1" xfId="0" quotePrefix="1" applyFont="1" applyFill="1" applyBorder="1" applyAlignment="1">
      <alignment horizontal="right" vertical="center" wrapText="1"/>
    </xf>
    <xf numFmtId="0" fontId="23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164" fontId="6" fillId="5" borderId="1" xfId="1" applyNumberFormat="1" applyFont="1" applyFill="1" applyBorder="1" applyAlignment="1">
      <alignment horizontal="right" vertical="center" wrapText="1"/>
    </xf>
    <xf numFmtId="3" fontId="12" fillId="0" borderId="0" xfId="2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64" fontId="4" fillId="0" borderId="16" xfId="1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0" fontId="16" fillId="0" borderId="0" xfId="0" applyFont="1" applyFill="1" applyBorder="1" applyAlignment="1"/>
    <xf numFmtId="0" fontId="17" fillId="0" borderId="0" xfId="0" applyFont="1" applyFill="1" applyAlignment="1"/>
    <xf numFmtId="0" fontId="22" fillId="0" borderId="0" xfId="0" applyFont="1" applyFill="1" applyBorder="1" applyAlignment="1">
      <alignment horizontal="center"/>
    </xf>
    <xf numFmtId="0" fontId="23" fillId="0" borderId="0" xfId="0" applyFont="1" applyFill="1" applyAlignment="1">
      <alignment horizontal="center"/>
    </xf>
    <xf numFmtId="0" fontId="23" fillId="0" borderId="0" xfId="0" applyFont="1" applyFill="1"/>
    <xf numFmtId="0" fontId="18" fillId="0" borderId="0" xfId="0" applyFont="1" applyFill="1" applyAlignment="1">
      <alignment horizontal="center" vertical="center" wrapText="1"/>
    </xf>
  </cellXfs>
  <cellStyles count="4">
    <cellStyle name="Comma" xfId="1" builtinId="3"/>
    <cellStyle name="Comma 2" xf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1381125</xdr:colOff>
      <xdr:row>4</xdr:row>
      <xdr:rowOff>28575</xdr:rowOff>
    </xdr:from>
    <xdr:to>
      <xdr:col>1</xdr:col>
      <xdr:colOff>2276475</xdr:colOff>
      <xdr:row>4</xdr:row>
      <xdr:rowOff>30163</xdr:rowOff>
    </xdr:to>
    <xdr:cxnSp macro="">
      <xdr:nvCxnSpPr>
        <xdr:cNvPr id="3" name="Straight Connector 2"/>
        <xdr:cNvCxnSpPr/>
      </xdr:nvCxnSpPr>
      <xdr:spPr>
        <a:xfrm>
          <a:off x="1714500" y="657225"/>
          <a:ext cx="8953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1"/>
  <sheetViews>
    <sheetView topLeftCell="A10" workbookViewId="0">
      <selection activeCell="K14" sqref="K14:M14"/>
    </sheetView>
  </sheetViews>
  <sheetFormatPr defaultColWidth="6.88671875" defaultRowHeight="11.25" x14ac:dyDescent="0.2"/>
  <cols>
    <col min="1" max="1" width="4.77734375" style="1" customWidth="1"/>
    <col min="2" max="2" width="15.88671875" style="1" customWidth="1"/>
    <col min="3" max="3" width="12" style="1" customWidth="1"/>
    <col min="4" max="4" width="11.6640625" style="1" customWidth="1"/>
    <col min="5" max="5" width="9.6640625" style="1" customWidth="1"/>
    <col min="6" max="6" width="10.21875" style="1" customWidth="1"/>
    <col min="7" max="7" width="10.33203125" style="1" customWidth="1"/>
    <col min="8" max="9" width="10" style="1" customWidth="1"/>
    <col min="10" max="10" width="10.88671875" style="1" customWidth="1"/>
    <col min="11" max="11" width="14.33203125" style="1" customWidth="1"/>
    <col min="12" max="12" width="10.21875" style="1" customWidth="1"/>
    <col min="13" max="13" width="11.44140625" style="1" customWidth="1"/>
    <col min="14" max="16384" width="6.88671875" style="1"/>
  </cols>
  <sheetData>
    <row r="1" spans="1:13" ht="18.75" customHeight="1" x14ac:dyDescent="0.25">
      <c r="L1" s="60" t="s">
        <v>18</v>
      </c>
      <c r="M1" s="60"/>
    </row>
    <row r="2" spans="1:13" ht="18.75" customHeight="1" x14ac:dyDescent="0.25">
      <c r="A2" s="58" t="s">
        <v>61</v>
      </c>
      <c r="B2" s="58"/>
      <c r="C2" s="58"/>
      <c r="D2" s="58"/>
      <c r="E2" s="58"/>
      <c r="F2" s="58"/>
      <c r="G2" s="8"/>
      <c r="H2" s="8"/>
      <c r="I2" s="9"/>
      <c r="J2" s="60" t="s">
        <v>62</v>
      </c>
      <c r="K2" s="60"/>
      <c r="L2" s="60"/>
      <c r="M2" s="60"/>
    </row>
    <row r="3" spans="1:13" ht="17.25" customHeight="1" x14ac:dyDescent="0.25">
      <c r="A3" s="92" t="s">
        <v>55</v>
      </c>
      <c r="B3" s="92"/>
      <c r="C3" s="92"/>
      <c r="D3" s="92"/>
      <c r="E3" s="92"/>
      <c r="F3" s="92"/>
      <c r="G3" s="8"/>
      <c r="H3" s="8"/>
      <c r="I3" s="9"/>
      <c r="J3" s="60" t="s">
        <v>63</v>
      </c>
      <c r="K3" s="60"/>
      <c r="L3" s="60"/>
      <c r="M3" s="60"/>
    </row>
    <row r="4" spans="1:13" ht="18.75" customHeight="1" x14ac:dyDescent="0.25">
      <c r="A4" s="93"/>
      <c r="B4" s="93"/>
      <c r="C4" s="93"/>
      <c r="D4" s="93"/>
      <c r="E4" s="8"/>
      <c r="F4" s="8"/>
      <c r="G4" s="8"/>
      <c r="H4" s="8"/>
      <c r="I4" s="9"/>
      <c r="J4" s="8"/>
      <c r="K4" s="8"/>
      <c r="L4" s="8"/>
      <c r="M4" s="9"/>
    </row>
    <row r="5" spans="1:13" s="2" customFormat="1" ht="27.75" customHeight="1" x14ac:dyDescent="0.2">
      <c r="A5" s="59" t="s">
        <v>19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</row>
    <row r="6" spans="1:13" ht="16.5" customHeight="1" x14ac:dyDescent="0.25">
      <c r="A6" s="8"/>
      <c r="B6" s="8"/>
      <c r="C6" s="8"/>
      <c r="D6" s="8"/>
      <c r="E6" s="8"/>
      <c r="F6" s="8"/>
      <c r="G6" s="8"/>
      <c r="H6" s="8"/>
      <c r="I6" s="10"/>
      <c r="J6" s="8"/>
      <c r="K6" s="8"/>
      <c r="L6" s="8"/>
      <c r="M6" s="10" t="s">
        <v>0</v>
      </c>
    </row>
    <row r="7" spans="1:13" s="3" customFormat="1" ht="26.25" customHeight="1" x14ac:dyDescent="0.25">
      <c r="A7" s="48" t="s">
        <v>1</v>
      </c>
      <c r="B7" s="52" t="s">
        <v>52</v>
      </c>
      <c r="C7" s="53"/>
      <c r="D7" s="48" t="s">
        <v>3</v>
      </c>
      <c r="E7" s="48" t="s">
        <v>20</v>
      </c>
      <c r="F7" s="46" t="s">
        <v>23</v>
      </c>
      <c r="G7" s="49"/>
      <c r="H7" s="49"/>
      <c r="I7" s="47"/>
      <c r="J7" s="46" t="s">
        <v>24</v>
      </c>
      <c r="K7" s="49"/>
      <c r="L7" s="49"/>
      <c r="M7" s="47"/>
    </row>
    <row r="8" spans="1:13" s="4" customFormat="1" ht="16.5" customHeight="1" x14ac:dyDescent="0.25">
      <c r="A8" s="48"/>
      <c r="B8" s="54"/>
      <c r="C8" s="55"/>
      <c r="D8" s="48"/>
      <c r="E8" s="48"/>
      <c r="F8" s="48" t="s">
        <v>4</v>
      </c>
      <c r="G8" s="48" t="s">
        <v>21</v>
      </c>
      <c r="H8" s="48" t="s">
        <v>22</v>
      </c>
      <c r="I8" s="48" t="s">
        <v>36</v>
      </c>
      <c r="J8" s="48" t="s">
        <v>4</v>
      </c>
      <c r="K8" s="46" t="s">
        <v>25</v>
      </c>
      <c r="L8" s="49"/>
      <c r="M8" s="47"/>
    </row>
    <row r="9" spans="1:13" s="4" customFormat="1" ht="90" customHeight="1" x14ac:dyDescent="0.25">
      <c r="A9" s="48"/>
      <c r="B9" s="54"/>
      <c r="C9" s="55"/>
      <c r="D9" s="48"/>
      <c r="E9" s="48"/>
      <c r="F9" s="48"/>
      <c r="G9" s="48"/>
      <c r="H9" s="48"/>
      <c r="I9" s="48"/>
      <c r="J9" s="48"/>
      <c r="K9" s="46" t="s">
        <v>31</v>
      </c>
      <c r="L9" s="47"/>
      <c r="M9" s="50" t="s">
        <v>26</v>
      </c>
    </row>
    <row r="10" spans="1:13" s="4" customFormat="1" ht="65.25" customHeight="1" x14ac:dyDescent="0.25">
      <c r="A10" s="48"/>
      <c r="B10" s="56"/>
      <c r="C10" s="57"/>
      <c r="D10" s="48"/>
      <c r="E10" s="48"/>
      <c r="F10" s="48"/>
      <c r="G10" s="48"/>
      <c r="H10" s="48"/>
      <c r="I10" s="48"/>
      <c r="J10" s="48"/>
      <c r="K10" s="14" t="s">
        <v>27</v>
      </c>
      <c r="L10" s="14" t="s">
        <v>28</v>
      </c>
      <c r="M10" s="51"/>
    </row>
    <row r="11" spans="1:13" s="2" customFormat="1" ht="15.75" x14ac:dyDescent="0.2">
      <c r="A11" s="13">
        <v>1</v>
      </c>
      <c r="B11" s="46">
        <v>2</v>
      </c>
      <c r="C11" s="47"/>
      <c r="D11" s="13">
        <v>3</v>
      </c>
      <c r="E11" s="13">
        <v>4</v>
      </c>
      <c r="F11" s="13" t="s">
        <v>30</v>
      </c>
      <c r="G11" s="13">
        <v>6</v>
      </c>
      <c r="H11" s="13">
        <v>7</v>
      </c>
      <c r="I11" s="13">
        <v>8</v>
      </c>
      <c r="J11" s="7" t="s">
        <v>29</v>
      </c>
      <c r="K11" s="14">
        <v>10</v>
      </c>
      <c r="L11" s="14">
        <v>11</v>
      </c>
      <c r="M11" s="14">
        <v>12</v>
      </c>
    </row>
    <row r="12" spans="1:13" ht="39.75" customHeight="1" x14ac:dyDescent="0.25">
      <c r="A12" s="33"/>
      <c r="B12" s="72" t="s">
        <v>56</v>
      </c>
      <c r="C12" s="73"/>
      <c r="D12" s="99">
        <v>325</v>
      </c>
      <c r="E12" s="99">
        <v>300</v>
      </c>
      <c r="F12" s="100">
        <f>SUM(G12:I12)</f>
        <v>25754</v>
      </c>
      <c r="G12" s="100">
        <v>14811</v>
      </c>
      <c r="H12" s="100">
        <v>7121</v>
      </c>
      <c r="I12" s="100">
        <v>3822</v>
      </c>
      <c r="J12" s="100">
        <f>M12+K12</f>
        <v>79780</v>
      </c>
      <c r="K12" s="100">
        <v>30490</v>
      </c>
      <c r="L12" s="101" t="s">
        <v>57</v>
      </c>
      <c r="M12" s="100">
        <v>49290</v>
      </c>
    </row>
    <row r="13" spans="1:13" ht="14.25" customHeight="1" x14ac:dyDescent="0.2">
      <c r="A13" s="94"/>
      <c r="B13" s="78"/>
      <c r="C13" s="79"/>
      <c r="D13" s="94"/>
      <c r="E13" s="94"/>
      <c r="F13" s="95"/>
      <c r="G13" s="95"/>
      <c r="H13" s="95"/>
      <c r="I13" s="95"/>
      <c r="J13" s="95"/>
      <c r="K13" s="95"/>
      <c r="L13" s="96"/>
      <c r="M13" s="95"/>
    </row>
    <row r="14" spans="1:13" ht="15.75" customHeight="1" x14ac:dyDescent="0.25">
      <c r="H14" s="98"/>
      <c r="I14" s="98"/>
      <c r="J14" s="98"/>
      <c r="K14" s="102" t="s">
        <v>58</v>
      </c>
      <c r="L14" s="102"/>
      <c r="M14" s="102"/>
    </row>
    <row r="15" spans="1:13" ht="18" customHeight="1" x14ac:dyDescent="0.25">
      <c r="H15" s="97"/>
      <c r="I15" s="97"/>
      <c r="J15" s="97"/>
      <c r="K15" s="103" t="s">
        <v>59</v>
      </c>
      <c r="L15" s="103"/>
      <c r="M15" s="103"/>
    </row>
    <row r="16" spans="1:13" ht="16.5" x14ac:dyDescent="0.25">
      <c r="H16" s="37"/>
      <c r="I16" s="37"/>
      <c r="J16" s="37"/>
      <c r="K16" s="104"/>
      <c r="L16" s="105"/>
      <c r="M16" s="105"/>
    </row>
    <row r="17" spans="8:13" ht="16.5" x14ac:dyDescent="0.25">
      <c r="H17" s="37"/>
      <c r="I17" s="37"/>
      <c r="J17" s="37"/>
      <c r="K17" s="104"/>
      <c r="L17" s="105"/>
      <c r="M17" s="105"/>
    </row>
    <row r="18" spans="8:13" ht="16.5" x14ac:dyDescent="0.25">
      <c r="H18" s="37"/>
      <c r="I18" s="37"/>
      <c r="J18" s="37"/>
      <c r="K18" s="104"/>
      <c r="L18" s="105"/>
      <c r="M18" s="105"/>
    </row>
    <row r="19" spans="8:13" ht="16.5" x14ac:dyDescent="0.25">
      <c r="H19" s="37"/>
      <c r="I19" s="37"/>
      <c r="J19" s="37"/>
      <c r="K19" s="104"/>
      <c r="L19" s="105"/>
      <c r="M19" s="105"/>
    </row>
    <row r="20" spans="8:13" ht="16.5" x14ac:dyDescent="0.25">
      <c r="H20" s="37"/>
      <c r="I20" s="37"/>
      <c r="J20" s="37"/>
      <c r="K20" s="104"/>
      <c r="L20" s="105"/>
      <c r="M20" s="105"/>
    </row>
    <row r="21" spans="8:13" ht="16.5" x14ac:dyDescent="0.25">
      <c r="H21" s="97"/>
      <c r="I21" s="97"/>
      <c r="J21" s="97"/>
      <c r="K21" s="103" t="s">
        <v>60</v>
      </c>
      <c r="L21" s="103"/>
      <c r="M21" s="103"/>
    </row>
  </sheetData>
  <autoFilter ref="A11:I11"/>
  <mergeCells count="25">
    <mergeCell ref="L1:M1"/>
    <mergeCell ref="K14:M14"/>
    <mergeCell ref="K15:M15"/>
    <mergeCell ref="J2:M2"/>
    <mergeCell ref="J3:M3"/>
    <mergeCell ref="A5:M5"/>
    <mergeCell ref="J7:M7"/>
    <mergeCell ref="A2:F2"/>
    <mergeCell ref="A3:F3"/>
    <mergeCell ref="J8:J10"/>
    <mergeCell ref="K8:M8"/>
    <mergeCell ref="K9:L9"/>
    <mergeCell ref="M9:M10"/>
    <mergeCell ref="A7:A10"/>
    <mergeCell ref="D7:D10"/>
    <mergeCell ref="E7:E10"/>
    <mergeCell ref="F7:I7"/>
    <mergeCell ref="F8:F10"/>
    <mergeCell ref="G8:G10"/>
    <mergeCell ref="H8:H10"/>
    <mergeCell ref="I8:I10"/>
    <mergeCell ref="B7:C10"/>
    <mergeCell ref="B11:C11"/>
    <mergeCell ref="B12:C12"/>
    <mergeCell ref="K21:M21"/>
  </mergeCells>
  <pageMargins left="0.24" right="0.21" top="0.37" bottom="0.34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N18"/>
  <sheetViews>
    <sheetView workbookViewId="0">
      <selection activeCell="K2" sqref="K2:N3"/>
    </sheetView>
  </sheetViews>
  <sheetFormatPr defaultColWidth="6.88671875" defaultRowHeight="11.25" x14ac:dyDescent="0.2"/>
  <cols>
    <col min="1" max="1" width="3.88671875" style="1" customWidth="1"/>
    <col min="2" max="2" width="21.5546875" style="1" customWidth="1"/>
    <col min="3" max="3" width="6.33203125" style="1" customWidth="1"/>
    <col min="4" max="4" width="9.33203125" style="21" customWidth="1"/>
    <col min="5" max="5" width="7.88671875" style="21" customWidth="1"/>
    <col min="6" max="6" width="7.44140625" style="21" customWidth="1"/>
    <col min="7" max="7" width="9.44140625" style="21" customWidth="1"/>
    <col min="8" max="8" width="9.33203125" style="21" customWidth="1"/>
    <col min="9" max="9" width="8.21875" style="21" customWidth="1"/>
    <col min="10" max="10" width="9.44140625" style="21" customWidth="1"/>
    <col min="11" max="11" width="9.88671875" style="21" customWidth="1"/>
    <col min="12" max="12" width="12" style="21" customWidth="1"/>
    <col min="13" max="13" width="12.21875" style="21" customWidth="1"/>
    <col min="14" max="14" width="10.5546875" style="21" customWidth="1"/>
    <col min="15" max="16384" width="6.88671875" style="1"/>
  </cols>
  <sheetData>
    <row r="1" spans="1:14" ht="15.75" x14ac:dyDescent="0.25">
      <c r="M1" s="66" t="s">
        <v>34</v>
      </c>
      <c r="N1" s="66"/>
    </row>
    <row r="2" spans="1:14" ht="16.5" x14ac:dyDescent="0.25">
      <c r="A2" s="58" t="s">
        <v>61</v>
      </c>
      <c r="B2" s="58"/>
      <c r="C2" s="58"/>
      <c r="D2" s="58"/>
      <c r="E2" s="58"/>
      <c r="F2" s="58"/>
      <c r="G2" s="58"/>
      <c r="H2" s="16"/>
      <c r="I2" s="16"/>
      <c r="J2" s="16"/>
      <c r="K2" s="66" t="s">
        <v>62</v>
      </c>
      <c r="L2" s="66"/>
      <c r="M2" s="66"/>
      <c r="N2" s="66"/>
    </row>
    <row r="3" spans="1:14" ht="16.5" x14ac:dyDescent="0.25">
      <c r="A3" s="84" t="s">
        <v>55</v>
      </c>
      <c r="B3" s="84"/>
      <c r="C3" s="84"/>
      <c r="D3" s="84"/>
      <c r="E3" s="84"/>
      <c r="F3" s="84"/>
      <c r="G3" s="84"/>
      <c r="H3" s="16"/>
      <c r="I3" s="16"/>
      <c r="J3" s="16"/>
      <c r="K3" s="66" t="s">
        <v>63</v>
      </c>
      <c r="L3" s="66"/>
      <c r="M3" s="66"/>
      <c r="N3" s="66"/>
    </row>
    <row r="4" spans="1:14" ht="16.5" x14ac:dyDescent="0.25">
      <c r="A4" s="44"/>
      <c r="B4" s="44"/>
      <c r="C4" s="44"/>
      <c r="D4" s="44"/>
      <c r="E4" s="16"/>
      <c r="F4" s="16"/>
      <c r="G4" s="16"/>
      <c r="H4" s="16"/>
      <c r="I4" s="16"/>
      <c r="J4" s="16"/>
      <c r="K4" s="16"/>
      <c r="L4" s="16"/>
      <c r="M4" s="16"/>
      <c r="N4" s="17"/>
    </row>
    <row r="5" spans="1:14" s="2" customFormat="1" ht="23.25" customHeight="1" x14ac:dyDescent="0.2">
      <c r="A5" s="59" t="s">
        <v>35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</row>
    <row r="6" spans="1:14" ht="18" customHeight="1" x14ac:dyDescent="0.25">
      <c r="A6" s="8"/>
      <c r="B6" s="8"/>
      <c r="C6" s="8"/>
      <c r="D6" s="16"/>
      <c r="E6" s="16"/>
      <c r="F6" s="16"/>
      <c r="G6" s="16"/>
      <c r="H6" s="16"/>
      <c r="I6" s="16"/>
      <c r="J6" s="16"/>
      <c r="K6" s="16"/>
      <c r="L6" s="16"/>
      <c r="M6" s="16"/>
      <c r="N6" s="18" t="s">
        <v>0</v>
      </c>
    </row>
    <row r="7" spans="1:14" s="3" customFormat="1" ht="26.25" customHeight="1" x14ac:dyDescent="0.25">
      <c r="A7" s="86" t="s">
        <v>51</v>
      </c>
      <c r="B7" s="87" t="s">
        <v>52</v>
      </c>
      <c r="C7" s="88"/>
      <c r="D7" s="61" t="s">
        <v>33</v>
      </c>
      <c r="E7" s="63" t="s">
        <v>32</v>
      </c>
      <c r="F7" s="64"/>
      <c r="G7" s="64"/>
      <c r="H7" s="64"/>
      <c r="I7" s="64"/>
      <c r="J7" s="64"/>
      <c r="K7" s="64"/>
      <c r="L7" s="64"/>
      <c r="M7" s="64"/>
      <c r="N7" s="65"/>
    </row>
    <row r="8" spans="1:14" s="4" customFormat="1" ht="93.75" customHeight="1" x14ac:dyDescent="0.25">
      <c r="A8" s="86"/>
      <c r="B8" s="89"/>
      <c r="C8" s="90"/>
      <c r="D8" s="62"/>
      <c r="E8" s="19" t="s">
        <v>5</v>
      </c>
      <c r="F8" s="19" t="s">
        <v>6</v>
      </c>
      <c r="G8" s="19" t="s">
        <v>7</v>
      </c>
      <c r="H8" s="20" t="s">
        <v>8</v>
      </c>
      <c r="I8" s="20" t="s">
        <v>9</v>
      </c>
      <c r="J8" s="20" t="s">
        <v>10</v>
      </c>
      <c r="K8" s="20" t="s">
        <v>11</v>
      </c>
      <c r="L8" s="20" t="s">
        <v>12</v>
      </c>
      <c r="M8" s="20" t="s">
        <v>13</v>
      </c>
      <c r="N8" s="20" t="s">
        <v>16</v>
      </c>
    </row>
    <row r="9" spans="1:14" s="2" customFormat="1" ht="23.25" customHeight="1" x14ac:dyDescent="0.2">
      <c r="A9" s="14">
        <v>1</v>
      </c>
      <c r="B9" s="46">
        <v>2</v>
      </c>
      <c r="C9" s="47"/>
      <c r="D9" s="22">
        <v>3</v>
      </c>
      <c r="E9" s="22">
        <v>4</v>
      </c>
      <c r="F9" s="22">
        <v>5</v>
      </c>
      <c r="G9" s="22">
        <v>6</v>
      </c>
      <c r="H9" s="22">
        <v>7</v>
      </c>
      <c r="I9" s="22">
        <v>8</v>
      </c>
      <c r="J9" s="22">
        <v>9</v>
      </c>
      <c r="K9" s="22">
        <v>10</v>
      </c>
      <c r="L9" s="22">
        <v>11</v>
      </c>
      <c r="M9" s="22">
        <v>12</v>
      </c>
      <c r="N9" s="22">
        <v>13</v>
      </c>
    </row>
    <row r="10" spans="1:14" s="36" customFormat="1" ht="44.25" customHeight="1" x14ac:dyDescent="0.25">
      <c r="A10" s="82"/>
      <c r="B10" s="74" t="s">
        <v>56</v>
      </c>
      <c r="C10" s="75"/>
      <c r="D10" s="76">
        <f>SUM(E10:N10)</f>
        <v>7121</v>
      </c>
      <c r="E10" s="91" t="s">
        <v>64</v>
      </c>
      <c r="F10" s="76">
        <f>335+44</f>
        <v>379</v>
      </c>
      <c r="G10" s="76">
        <f>128+15</f>
        <v>143</v>
      </c>
      <c r="H10" s="76">
        <f>2898+380</f>
        <v>3278</v>
      </c>
      <c r="I10" s="91" t="s">
        <v>64</v>
      </c>
      <c r="J10" s="91" t="s">
        <v>64</v>
      </c>
      <c r="K10" s="91" t="s">
        <v>64</v>
      </c>
      <c r="L10" s="91" t="s">
        <v>64</v>
      </c>
      <c r="M10" s="76">
        <v>1450</v>
      </c>
      <c r="N10" s="76">
        <v>1871</v>
      </c>
    </row>
    <row r="11" spans="1:14" s="36" customFormat="1" ht="13.5" customHeight="1" x14ac:dyDescent="0.25">
      <c r="A11" s="77"/>
      <c r="B11" s="78"/>
      <c r="C11" s="79"/>
      <c r="D11" s="80"/>
      <c r="E11" s="81"/>
      <c r="F11" s="80"/>
      <c r="G11" s="80"/>
      <c r="H11" s="80"/>
      <c r="I11" s="80"/>
      <c r="J11" s="80"/>
      <c r="K11" s="80"/>
      <c r="L11" s="80"/>
      <c r="M11" s="80"/>
      <c r="N11" s="80"/>
    </row>
    <row r="12" spans="1:14" ht="16.5" customHeight="1" x14ac:dyDescent="0.25">
      <c r="I12" s="106" t="s">
        <v>58</v>
      </c>
      <c r="J12" s="106"/>
      <c r="K12" s="106"/>
      <c r="L12" s="106"/>
      <c r="M12" s="106"/>
      <c r="N12" s="106"/>
    </row>
    <row r="13" spans="1:14" ht="19.5" customHeight="1" x14ac:dyDescent="0.25">
      <c r="I13" s="107" t="s">
        <v>59</v>
      </c>
      <c r="J13" s="107"/>
      <c r="K13" s="107"/>
      <c r="L13" s="107"/>
      <c r="M13" s="107"/>
      <c r="N13" s="107"/>
    </row>
    <row r="14" spans="1:14" ht="16.5" x14ac:dyDescent="0.25">
      <c r="I14" s="108"/>
      <c r="J14" s="108"/>
      <c r="K14" s="108"/>
      <c r="L14" s="108"/>
      <c r="M14" s="108"/>
      <c r="N14" s="109"/>
    </row>
    <row r="15" spans="1:14" ht="16.5" x14ac:dyDescent="0.25">
      <c r="I15" s="108"/>
      <c r="J15" s="108"/>
      <c r="K15" s="108"/>
      <c r="L15" s="108"/>
      <c r="M15" s="108"/>
      <c r="N15" s="109"/>
    </row>
    <row r="16" spans="1:14" ht="16.5" x14ac:dyDescent="0.25">
      <c r="I16" s="108"/>
      <c r="J16" s="108"/>
      <c r="K16" s="108"/>
      <c r="L16" s="108"/>
      <c r="M16" s="108"/>
      <c r="N16" s="109"/>
    </row>
    <row r="17" spans="9:14" ht="16.5" x14ac:dyDescent="0.25">
      <c r="I17" s="108"/>
      <c r="J17" s="108"/>
      <c r="K17" s="108"/>
      <c r="L17" s="108"/>
      <c r="M17" s="108"/>
      <c r="N17" s="109"/>
    </row>
    <row r="18" spans="9:14" ht="16.5" x14ac:dyDescent="0.25">
      <c r="I18" s="107" t="s">
        <v>60</v>
      </c>
      <c r="J18" s="107"/>
      <c r="K18" s="107"/>
      <c r="L18" s="107"/>
      <c r="M18" s="107"/>
      <c r="N18" s="107"/>
    </row>
  </sheetData>
  <mergeCells count="15">
    <mergeCell ref="M1:N1"/>
    <mergeCell ref="K2:N2"/>
    <mergeCell ref="K3:N3"/>
    <mergeCell ref="A3:G3"/>
    <mergeCell ref="A2:G2"/>
    <mergeCell ref="B9:C9"/>
    <mergeCell ref="A5:N5"/>
    <mergeCell ref="A7:A8"/>
    <mergeCell ref="D7:D8"/>
    <mergeCell ref="E7:N7"/>
    <mergeCell ref="B7:C8"/>
    <mergeCell ref="B10:C10"/>
    <mergeCell ref="I12:N12"/>
    <mergeCell ref="I13:N13"/>
    <mergeCell ref="I18:N18"/>
  </mergeCells>
  <pageMargins left="0.23" right="0.23" top="0.4" bottom="0.25" header="0.3" footer="0.3"/>
  <pageSetup paperSize="9" scale="9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23"/>
  <sheetViews>
    <sheetView topLeftCell="A7" workbookViewId="0">
      <selection activeCell="F20" sqref="F20"/>
    </sheetView>
  </sheetViews>
  <sheetFormatPr defaultColWidth="6.88671875" defaultRowHeight="11.25" x14ac:dyDescent="0.2"/>
  <cols>
    <col min="1" max="1" width="6.109375" style="29" customWidth="1"/>
    <col min="2" max="2" width="14.21875" style="29" customWidth="1"/>
    <col min="3" max="3" width="16.5546875" style="29" customWidth="1"/>
    <col min="4" max="4" width="13.5546875" style="29" customWidth="1"/>
    <col min="5" max="5" width="14.44140625" style="29" customWidth="1"/>
    <col min="6" max="6" width="12.5546875" style="29" customWidth="1"/>
    <col min="7" max="7" width="13.44140625" style="29" customWidth="1"/>
    <col min="8" max="16384" width="6.88671875" style="29"/>
  </cols>
  <sheetData>
    <row r="1" spans="1:8" ht="16.5" x14ac:dyDescent="0.25">
      <c r="A1" s="58"/>
      <c r="B1" s="58"/>
      <c r="C1" s="58"/>
      <c r="D1" s="8"/>
      <c r="E1" s="8"/>
      <c r="F1" s="60" t="s">
        <v>37</v>
      </c>
      <c r="G1" s="60"/>
    </row>
    <row r="2" spans="1:8" ht="16.5" x14ac:dyDescent="0.25">
      <c r="A2" s="58" t="s">
        <v>61</v>
      </c>
      <c r="B2" s="58"/>
      <c r="C2" s="58"/>
      <c r="D2" s="34"/>
      <c r="E2" s="66" t="s">
        <v>62</v>
      </c>
      <c r="F2" s="66"/>
      <c r="G2" s="66"/>
      <c r="H2" s="83"/>
    </row>
    <row r="3" spans="1:8" ht="16.5" x14ac:dyDescent="0.25">
      <c r="A3" s="84" t="s">
        <v>66</v>
      </c>
      <c r="B3" s="84"/>
      <c r="C3" s="84"/>
      <c r="D3" s="85"/>
      <c r="E3" s="66" t="s">
        <v>63</v>
      </c>
      <c r="F3" s="66"/>
      <c r="G3" s="66"/>
      <c r="H3" s="83"/>
    </row>
    <row r="4" spans="1:8" ht="16.5" customHeight="1" x14ac:dyDescent="0.25">
      <c r="A4" s="120" t="s">
        <v>67</v>
      </c>
      <c r="B4" s="120"/>
      <c r="C4" s="120"/>
      <c r="D4" s="8"/>
      <c r="E4" s="8"/>
      <c r="F4" s="8"/>
      <c r="G4" s="9"/>
    </row>
    <row r="5" spans="1:8" ht="19.5" customHeight="1" x14ac:dyDescent="0.25">
      <c r="A5" s="45"/>
      <c r="B5" s="45"/>
      <c r="C5" s="45"/>
      <c r="D5" s="8"/>
      <c r="E5" s="8"/>
      <c r="F5" s="8"/>
      <c r="G5" s="9"/>
    </row>
    <row r="6" spans="1:8" s="30" customFormat="1" ht="60" customHeight="1" x14ac:dyDescent="0.2">
      <c r="A6" s="130" t="s">
        <v>68</v>
      </c>
      <c r="B6" s="69"/>
      <c r="C6" s="69"/>
      <c r="D6" s="69"/>
      <c r="E6" s="69"/>
      <c r="F6" s="69"/>
      <c r="G6" s="69"/>
    </row>
    <row r="7" spans="1:8" ht="18.75" customHeight="1" x14ac:dyDescent="0.25">
      <c r="A7" s="8"/>
      <c r="B7" s="8"/>
      <c r="C7" s="8"/>
      <c r="D7" s="8"/>
      <c r="E7" s="8"/>
      <c r="F7" s="8"/>
      <c r="G7" s="10" t="s">
        <v>0</v>
      </c>
    </row>
    <row r="8" spans="1:8" s="31" customFormat="1" ht="21.75" customHeight="1" x14ac:dyDescent="0.25">
      <c r="A8" s="48" t="s">
        <v>1</v>
      </c>
      <c r="B8" s="52" t="s">
        <v>52</v>
      </c>
      <c r="C8" s="53"/>
      <c r="D8" s="46" t="s">
        <v>23</v>
      </c>
      <c r="E8" s="49"/>
      <c r="F8" s="49"/>
      <c r="G8" s="47"/>
    </row>
    <row r="9" spans="1:8" s="32" customFormat="1" ht="16.5" customHeight="1" x14ac:dyDescent="0.25">
      <c r="A9" s="48"/>
      <c r="B9" s="54"/>
      <c r="C9" s="55"/>
      <c r="D9" s="48" t="s">
        <v>4</v>
      </c>
      <c r="E9" s="48" t="s">
        <v>21</v>
      </c>
      <c r="F9" s="48" t="s">
        <v>22</v>
      </c>
      <c r="G9" s="48" t="s">
        <v>36</v>
      </c>
    </row>
    <row r="10" spans="1:8" s="32" customFormat="1" ht="48.75" customHeight="1" x14ac:dyDescent="0.25">
      <c r="A10" s="48"/>
      <c r="B10" s="54"/>
      <c r="C10" s="55"/>
      <c r="D10" s="48"/>
      <c r="E10" s="48"/>
      <c r="F10" s="48"/>
      <c r="G10" s="48"/>
    </row>
    <row r="11" spans="1:8" s="32" customFormat="1" ht="14.25" customHeight="1" x14ac:dyDescent="0.25">
      <c r="A11" s="48"/>
      <c r="B11" s="56"/>
      <c r="C11" s="57"/>
      <c r="D11" s="48"/>
      <c r="E11" s="48"/>
      <c r="F11" s="48"/>
      <c r="G11" s="48"/>
    </row>
    <row r="12" spans="1:8" s="30" customFormat="1" ht="15.75" x14ac:dyDescent="0.2">
      <c r="A12" s="15">
        <v>1</v>
      </c>
      <c r="B12" s="46">
        <v>2</v>
      </c>
      <c r="C12" s="47"/>
      <c r="D12" s="15" t="s">
        <v>38</v>
      </c>
      <c r="E12" s="15">
        <v>4</v>
      </c>
      <c r="F12" s="15">
        <v>5</v>
      </c>
      <c r="G12" s="15">
        <v>6</v>
      </c>
    </row>
    <row r="13" spans="1:8" s="6" customFormat="1" ht="20.100000000000001" customHeight="1" x14ac:dyDescent="0.25">
      <c r="A13" s="35"/>
      <c r="B13" s="67" t="s">
        <v>4</v>
      </c>
      <c r="C13" s="68"/>
      <c r="D13" s="124">
        <f>SUM(E14:G14)</f>
        <v>26181</v>
      </c>
      <c r="E13" s="124">
        <f>SUM(E14)</f>
        <v>15059</v>
      </c>
      <c r="F13" s="124">
        <f t="shared" ref="F13:G13" si="0">SUM(F14)</f>
        <v>7209</v>
      </c>
      <c r="G13" s="124">
        <f t="shared" si="0"/>
        <v>3913</v>
      </c>
    </row>
    <row r="14" spans="1:8" ht="35.25" customHeight="1" x14ac:dyDescent="0.2">
      <c r="A14" s="123">
        <v>1</v>
      </c>
      <c r="B14" s="74" t="s">
        <v>56</v>
      </c>
      <c r="C14" s="75"/>
      <c r="D14" s="39">
        <f>E14+F14+G14</f>
        <v>26181</v>
      </c>
      <c r="E14" s="39">
        <v>15059</v>
      </c>
      <c r="F14" s="39">
        <v>7209</v>
      </c>
      <c r="G14" s="39">
        <v>3913</v>
      </c>
    </row>
    <row r="15" spans="1:8" ht="13.5" customHeight="1" x14ac:dyDescent="0.2">
      <c r="A15" s="121"/>
      <c r="B15" s="78"/>
      <c r="C15" s="79"/>
      <c r="D15" s="122"/>
      <c r="E15" s="122"/>
      <c r="F15" s="122"/>
      <c r="G15" s="122"/>
    </row>
    <row r="16" spans="1:8" ht="17.25" customHeight="1" x14ac:dyDescent="0.25">
      <c r="D16" s="125"/>
      <c r="E16" s="127" t="s">
        <v>58</v>
      </c>
      <c r="F16" s="127"/>
      <c r="G16" s="127"/>
    </row>
    <row r="17" spans="4:7" ht="16.5" x14ac:dyDescent="0.25">
      <c r="D17" s="126"/>
      <c r="E17" s="128" t="s">
        <v>59</v>
      </c>
      <c r="F17" s="128"/>
      <c r="G17" s="128"/>
    </row>
    <row r="18" spans="4:7" ht="16.5" x14ac:dyDescent="0.25">
      <c r="D18" s="38"/>
      <c r="E18" s="129"/>
      <c r="F18" s="129"/>
      <c r="G18" s="129"/>
    </row>
    <row r="19" spans="4:7" ht="16.5" x14ac:dyDescent="0.25">
      <c r="D19" s="38"/>
      <c r="E19" s="129"/>
      <c r="F19" s="129"/>
      <c r="G19" s="129"/>
    </row>
    <row r="20" spans="4:7" ht="16.5" x14ac:dyDescent="0.25">
      <c r="D20" s="38"/>
      <c r="E20" s="129"/>
      <c r="F20" s="129"/>
      <c r="G20" s="129"/>
    </row>
    <row r="21" spans="4:7" ht="16.5" x14ac:dyDescent="0.25">
      <c r="D21" s="38"/>
      <c r="E21" s="129"/>
      <c r="F21" s="129"/>
      <c r="G21" s="129"/>
    </row>
    <row r="22" spans="4:7" ht="16.5" x14ac:dyDescent="0.25">
      <c r="D22" s="38"/>
      <c r="E22" s="129"/>
      <c r="F22" s="129"/>
      <c r="G22" s="129"/>
    </row>
    <row r="23" spans="4:7" ht="16.5" x14ac:dyDescent="0.25">
      <c r="D23" s="126"/>
      <c r="E23" s="128" t="s">
        <v>60</v>
      </c>
      <c r="F23" s="128"/>
      <c r="G23" s="128"/>
    </row>
  </sheetData>
  <mergeCells count="21">
    <mergeCell ref="A2:C2"/>
    <mergeCell ref="A3:C3"/>
    <mergeCell ref="E3:G3"/>
    <mergeCell ref="E16:G16"/>
    <mergeCell ref="E17:G17"/>
    <mergeCell ref="B12:C12"/>
    <mergeCell ref="B13:C13"/>
    <mergeCell ref="A1:C1"/>
    <mergeCell ref="E9:E11"/>
    <mergeCell ref="F9:F11"/>
    <mergeCell ref="A4:C4"/>
    <mergeCell ref="F1:G1"/>
    <mergeCell ref="G9:G11"/>
    <mergeCell ref="B8:C11"/>
    <mergeCell ref="A6:G6"/>
    <mergeCell ref="A8:A11"/>
    <mergeCell ref="D8:G8"/>
    <mergeCell ref="D9:D11"/>
    <mergeCell ref="E2:G2"/>
    <mergeCell ref="B14:C14"/>
    <mergeCell ref="E23:G23"/>
  </mergeCells>
  <pageMargins left="0.45" right="0.45" top="0.5" bottom="0.5" header="0.3" footer="0.3"/>
  <pageSetup paperSize="9" scale="8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24"/>
  <sheetViews>
    <sheetView tabSelected="1" workbookViewId="0">
      <selection activeCell="C23" sqref="C23"/>
    </sheetView>
  </sheetViews>
  <sheetFormatPr defaultColWidth="6.88671875" defaultRowHeight="11.25" x14ac:dyDescent="0.2"/>
  <cols>
    <col min="1" max="1" width="3.88671875" style="1" customWidth="1"/>
    <col min="2" max="2" width="7.21875" style="1" customWidth="1"/>
    <col min="3" max="3" width="46.44140625" style="1" customWidth="1"/>
    <col min="4" max="4" width="9.21875" style="1" customWidth="1"/>
    <col min="5" max="5" width="9.88671875" style="1" customWidth="1"/>
    <col min="6" max="6" width="10.44140625" style="1" customWidth="1"/>
    <col min="7" max="7" width="12.5546875" style="1" customWidth="1"/>
    <col min="8" max="8" width="9.88671875" style="1" customWidth="1"/>
    <col min="9" max="9" width="10.6640625" style="1" customWidth="1"/>
    <col min="10" max="10" width="9.109375" style="1" customWidth="1"/>
    <col min="11" max="11" width="12.109375" style="1" customWidth="1"/>
    <col min="12" max="16384" width="6.88671875" style="1"/>
  </cols>
  <sheetData>
    <row r="1" spans="1:11" ht="18" customHeight="1" x14ac:dyDescent="0.25">
      <c r="J1" s="60" t="s">
        <v>15</v>
      </c>
      <c r="K1" s="60"/>
    </row>
    <row r="2" spans="1:11" ht="16.5" x14ac:dyDescent="0.25">
      <c r="A2" s="58" t="s">
        <v>61</v>
      </c>
      <c r="B2" s="58"/>
      <c r="C2" s="58"/>
      <c r="D2" s="58"/>
      <c r="E2" s="34"/>
      <c r="F2" s="34"/>
      <c r="G2" s="34"/>
      <c r="H2" s="66" t="s">
        <v>62</v>
      </c>
      <c r="I2" s="66"/>
      <c r="J2" s="66"/>
      <c r="K2" s="66"/>
    </row>
    <row r="3" spans="1:11" ht="17.25" customHeight="1" x14ac:dyDescent="0.25">
      <c r="A3" s="84" t="s">
        <v>55</v>
      </c>
      <c r="B3" s="84"/>
      <c r="C3" s="84"/>
      <c r="D3" s="84"/>
      <c r="E3" s="85"/>
      <c r="F3" s="85"/>
      <c r="G3" s="85"/>
      <c r="H3" s="66" t="s">
        <v>63</v>
      </c>
      <c r="I3" s="66"/>
      <c r="J3" s="66"/>
      <c r="K3" s="66"/>
    </row>
    <row r="4" spans="1:11" ht="15.75" x14ac:dyDescent="0.25">
      <c r="A4" s="8"/>
      <c r="B4" s="8"/>
      <c r="C4" s="11"/>
      <c r="D4" s="8"/>
      <c r="E4" s="8"/>
      <c r="F4" s="8"/>
      <c r="G4" s="8"/>
      <c r="H4" s="8"/>
      <c r="I4" s="12"/>
      <c r="J4" s="8"/>
      <c r="K4" s="12"/>
    </row>
    <row r="5" spans="1:11" s="2" customFormat="1" ht="36.75" customHeight="1" x14ac:dyDescent="0.2">
      <c r="A5" s="69" t="s">
        <v>40</v>
      </c>
      <c r="B5" s="69"/>
      <c r="C5" s="69"/>
      <c r="D5" s="69"/>
      <c r="E5" s="69"/>
      <c r="F5" s="69"/>
      <c r="G5" s="69"/>
      <c r="H5" s="69"/>
      <c r="I5" s="69"/>
      <c r="J5" s="69"/>
      <c r="K5" s="69"/>
    </row>
    <row r="6" spans="1:11" ht="15.75" x14ac:dyDescent="0.25">
      <c r="A6" s="8"/>
      <c r="B6" s="8"/>
      <c r="C6" s="8"/>
      <c r="D6" s="8"/>
      <c r="E6" s="8"/>
      <c r="F6" s="8"/>
      <c r="G6" s="8"/>
      <c r="H6" s="8"/>
      <c r="I6" s="10"/>
      <c r="J6" s="8"/>
      <c r="K6" s="10" t="s">
        <v>0</v>
      </c>
    </row>
    <row r="7" spans="1:11" s="3" customFormat="1" ht="26.25" customHeight="1" x14ac:dyDescent="0.25">
      <c r="A7" s="48" t="s">
        <v>1</v>
      </c>
      <c r="B7" s="50" t="s">
        <v>17</v>
      </c>
      <c r="C7" s="48" t="s">
        <v>2</v>
      </c>
      <c r="D7" s="46" t="s">
        <v>39</v>
      </c>
      <c r="E7" s="47"/>
      <c r="F7" s="52" t="s">
        <v>46</v>
      </c>
      <c r="G7" s="46" t="s">
        <v>32</v>
      </c>
      <c r="H7" s="49"/>
      <c r="I7" s="47"/>
      <c r="J7" s="50" t="s">
        <v>44</v>
      </c>
      <c r="K7" s="53" t="s">
        <v>45</v>
      </c>
    </row>
    <row r="8" spans="1:11" s="4" customFormat="1" ht="16.5" customHeight="1" x14ac:dyDescent="0.25">
      <c r="A8" s="48"/>
      <c r="B8" s="70"/>
      <c r="C8" s="48"/>
      <c r="D8" s="50" t="s">
        <v>41</v>
      </c>
      <c r="E8" s="50" t="s">
        <v>42</v>
      </c>
      <c r="F8" s="54"/>
      <c r="G8" s="48" t="s">
        <v>47</v>
      </c>
      <c r="H8" s="48" t="s">
        <v>48</v>
      </c>
      <c r="I8" s="48" t="s">
        <v>43</v>
      </c>
      <c r="J8" s="70"/>
      <c r="K8" s="55"/>
    </row>
    <row r="9" spans="1:11" s="4" customFormat="1" ht="53.25" customHeight="1" x14ac:dyDescent="0.25">
      <c r="A9" s="48"/>
      <c r="B9" s="70"/>
      <c r="C9" s="48"/>
      <c r="D9" s="70"/>
      <c r="E9" s="70"/>
      <c r="F9" s="54"/>
      <c r="G9" s="48"/>
      <c r="H9" s="48"/>
      <c r="I9" s="48"/>
      <c r="J9" s="70"/>
      <c r="K9" s="55"/>
    </row>
    <row r="10" spans="1:11" s="4" customFormat="1" ht="42.75" customHeight="1" x14ac:dyDescent="0.25">
      <c r="A10" s="48"/>
      <c r="B10" s="51"/>
      <c r="C10" s="48"/>
      <c r="D10" s="51"/>
      <c r="E10" s="51"/>
      <c r="F10" s="56"/>
      <c r="G10" s="48"/>
      <c r="H10" s="48"/>
      <c r="I10" s="48"/>
      <c r="J10" s="51"/>
      <c r="K10" s="57"/>
    </row>
    <row r="11" spans="1:11" s="2" customFormat="1" ht="15.75" x14ac:dyDescent="0.2">
      <c r="A11" s="15">
        <v>1</v>
      </c>
      <c r="B11" s="15"/>
      <c r="C11" s="15">
        <v>2</v>
      </c>
      <c r="D11" s="15">
        <v>3</v>
      </c>
      <c r="E11" s="15">
        <v>4</v>
      </c>
      <c r="F11" s="15" t="s">
        <v>30</v>
      </c>
      <c r="G11" s="15">
        <v>6</v>
      </c>
      <c r="H11" s="15">
        <v>7</v>
      </c>
      <c r="I11" s="15">
        <v>8</v>
      </c>
      <c r="J11" s="7">
        <v>9</v>
      </c>
      <c r="K11" s="15" t="s">
        <v>49</v>
      </c>
    </row>
    <row r="12" spans="1:11" s="24" customFormat="1" ht="43.5" customHeight="1" x14ac:dyDescent="0.2">
      <c r="A12" s="26" t="s">
        <v>14</v>
      </c>
      <c r="B12" s="26"/>
      <c r="C12" s="27" t="s">
        <v>50</v>
      </c>
      <c r="D12" s="26"/>
      <c r="E12" s="26"/>
      <c r="F12" s="26"/>
      <c r="G12" s="26"/>
      <c r="H12" s="26"/>
      <c r="I12" s="26"/>
      <c r="J12" s="28"/>
      <c r="K12" s="26"/>
    </row>
    <row r="13" spans="1:11" s="24" customFormat="1" ht="27" customHeight="1" x14ac:dyDescent="0.2">
      <c r="A13" s="5"/>
      <c r="B13" s="5"/>
      <c r="C13" s="25" t="s">
        <v>56</v>
      </c>
      <c r="D13" s="110">
        <v>325</v>
      </c>
      <c r="E13" s="110">
        <f>SUM(E14:E151)</f>
        <v>300</v>
      </c>
      <c r="F13" s="111">
        <f t="shared" ref="F13:K13" si="0">SUM(F14:F151)</f>
        <v>25754</v>
      </c>
      <c r="G13" s="111">
        <f t="shared" si="0"/>
        <v>14811</v>
      </c>
      <c r="H13" s="111">
        <f t="shared" si="0"/>
        <v>7121</v>
      </c>
      <c r="I13" s="111">
        <f t="shared" si="0"/>
        <v>3822</v>
      </c>
      <c r="J13" s="111">
        <f t="shared" si="0"/>
        <v>15431</v>
      </c>
      <c r="K13" s="111">
        <f t="shared" si="0"/>
        <v>41185</v>
      </c>
    </row>
    <row r="14" spans="1:11" s="2" customFormat="1" ht="45" customHeight="1" x14ac:dyDescent="0.2">
      <c r="A14" s="15">
        <v>1</v>
      </c>
      <c r="B14" s="15"/>
      <c r="C14" s="23" t="s">
        <v>54</v>
      </c>
      <c r="D14" s="112"/>
      <c r="E14" s="112">
        <v>284</v>
      </c>
      <c r="F14" s="113">
        <f>G14+H14+I14</f>
        <v>25333</v>
      </c>
      <c r="G14" s="113">
        <v>14504</v>
      </c>
      <c r="H14" s="113">
        <f>7121-H15</f>
        <v>7105</v>
      </c>
      <c r="I14" s="113">
        <v>3724</v>
      </c>
      <c r="J14" s="114">
        <v>14954</v>
      </c>
      <c r="K14" s="113">
        <f>F14+J14</f>
        <v>40287</v>
      </c>
    </row>
    <row r="15" spans="1:11" s="30" customFormat="1" ht="32.25" customHeight="1" x14ac:dyDescent="0.2">
      <c r="A15" s="41">
        <v>2</v>
      </c>
      <c r="B15" s="43"/>
      <c r="C15" s="42" t="s">
        <v>53</v>
      </c>
      <c r="D15" s="115"/>
      <c r="E15" s="115">
        <v>16</v>
      </c>
      <c r="F15" s="119">
        <f>G15+H15+I15</f>
        <v>421</v>
      </c>
      <c r="G15" s="115">
        <v>307</v>
      </c>
      <c r="H15" s="115">
        <v>16</v>
      </c>
      <c r="I15" s="116">
        <v>98</v>
      </c>
      <c r="J15" s="115">
        <v>477</v>
      </c>
      <c r="K15" s="119">
        <f>F15+J15</f>
        <v>898</v>
      </c>
    </row>
    <row r="16" spans="1:11" s="4" customFormat="1" ht="15" customHeight="1" x14ac:dyDescent="0.25">
      <c r="A16" s="40"/>
      <c r="B16" s="40"/>
      <c r="C16" s="40"/>
      <c r="D16" s="40"/>
      <c r="E16" s="40"/>
      <c r="F16" s="40"/>
      <c r="G16" s="71"/>
      <c r="H16" s="71"/>
      <c r="I16" s="71"/>
      <c r="J16" s="71"/>
    </row>
    <row r="17" spans="1:11" ht="14.25" customHeight="1" x14ac:dyDescent="0.2">
      <c r="A17" s="40"/>
      <c r="B17" s="40"/>
      <c r="C17" s="40"/>
      <c r="D17" s="40"/>
      <c r="E17" s="40"/>
      <c r="F17" s="40"/>
      <c r="G17" s="117"/>
      <c r="H17" s="118" t="s">
        <v>65</v>
      </c>
      <c r="I17" s="118"/>
      <c r="J17" s="118"/>
      <c r="K17" s="118"/>
    </row>
    <row r="18" spans="1:11" ht="16.5" x14ac:dyDescent="0.25">
      <c r="G18" s="104"/>
      <c r="H18" s="103" t="s">
        <v>59</v>
      </c>
      <c r="I18" s="103"/>
      <c r="J18" s="103"/>
      <c r="K18" s="103"/>
    </row>
    <row r="19" spans="1:11" ht="16.5" x14ac:dyDescent="0.25">
      <c r="G19" s="104"/>
      <c r="H19" s="104"/>
      <c r="I19" s="104"/>
      <c r="J19" s="104"/>
      <c r="K19" s="105"/>
    </row>
    <row r="20" spans="1:11" ht="16.5" x14ac:dyDescent="0.25">
      <c r="G20" s="104"/>
      <c r="H20" s="104"/>
      <c r="I20" s="104"/>
      <c r="J20" s="104"/>
      <c r="K20" s="105"/>
    </row>
    <row r="21" spans="1:11" ht="16.5" customHeight="1" x14ac:dyDescent="0.25">
      <c r="G21" s="103"/>
      <c r="H21" s="103"/>
      <c r="I21" s="103"/>
      <c r="J21" s="103"/>
      <c r="K21" s="105"/>
    </row>
    <row r="22" spans="1:11" ht="16.5" x14ac:dyDescent="0.25">
      <c r="G22" s="104"/>
      <c r="H22" s="104"/>
      <c r="I22" s="104"/>
      <c r="J22" s="104"/>
      <c r="K22" s="105"/>
    </row>
    <row r="23" spans="1:11" ht="16.5" x14ac:dyDescent="0.25">
      <c r="G23" s="104"/>
      <c r="H23" s="104"/>
      <c r="I23" s="104"/>
      <c r="J23" s="104"/>
      <c r="K23" s="105"/>
    </row>
    <row r="24" spans="1:11" ht="14.25" customHeight="1" x14ac:dyDescent="0.25">
      <c r="G24" s="105"/>
      <c r="H24" s="103" t="s">
        <v>60</v>
      </c>
      <c r="I24" s="103"/>
      <c r="J24" s="103"/>
      <c r="K24" s="103"/>
    </row>
  </sheetData>
  <mergeCells count="24">
    <mergeCell ref="H24:K24"/>
    <mergeCell ref="A2:D2"/>
    <mergeCell ref="A3:D3"/>
    <mergeCell ref="J1:K1"/>
    <mergeCell ref="H2:K2"/>
    <mergeCell ref="H3:K3"/>
    <mergeCell ref="K7:K10"/>
    <mergeCell ref="G16:J16"/>
    <mergeCell ref="A5:K5"/>
    <mergeCell ref="A7:A10"/>
    <mergeCell ref="B7:B10"/>
    <mergeCell ref="C7:C10"/>
    <mergeCell ref="G21:J21"/>
    <mergeCell ref="D8:D10"/>
    <mergeCell ref="E8:E10"/>
    <mergeCell ref="G8:G10"/>
    <mergeCell ref="H8:H10"/>
    <mergeCell ref="I8:I10"/>
    <mergeCell ref="F7:F10"/>
    <mergeCell ref="D7:E7"/>
    <mergeCell ref="G7:I7"/>
    <mergeCell ref="J7:J10"/>
    <mergeCell ref="H17:K17"/>
    <mergeCell ref="H18:K18"/>
  </mergeCells>
  <pageMargins left="0.31" right="0.45" top="0.5" bottom="0.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2a</vt:lpstr>
      <vt:lpstr>2b</vt:lpstr>
      <vt:lpstr>2c</vt:lpstr>
      <vt:lpstr>2d</vt:lpstr>
      <vt:lpstr>'2a'!Print_Titles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2017-03-06T10:06:12Z</cp:lastPrinted>
  <dcterms:created xsi:type="dcterms:W3CDTF">2016-07-22T02:46:10Z</dcterms:created>
  <dcterms:modified xsi:type="dcterms:W3CDTF">2017-03-06T10:09:49Z</dcterms:modified>
</cp:coreProperties>
</file>